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B56517BF-5FF1-4494-ACDF-F55D19952FAD}" xr6:coauthVersionLast="46" xr6:coauthVersionMax="46" xr10:uidLastSave="{00000000-0000-0000-0000-000000000000}"/>
  <bookViews>
    <workbookView xWindow="-108" yWindow="-108" windowWidth="23256" windowHeight="12576" xr2:uid="{65D72030-842B-4021-9B39-B01B6445B76D}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B20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F9" i="1"/>
  <c r="E9" i="1"/>
  <c r="D9" i="1"/>
  <c r="D8" i="1" s="1"/>
  <c r="D20" i="1" s="1"/>
  <c r="C9" i="1"/>
  <c r="B9" i="1"/>
  <c r="G8" i="1"/>
  <c r="G20" i="1" s="1"/>
  <c r="F8" i="1"/>
  <c r="C8" i="1"/>
  <c r="B8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<sst xmlns="http://schemas.openxmlformats.org/spreadsheetml/2006/main" count="43" uniqueCount="41">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</sst>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5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2020 y al 30 de marzo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E3EB-ECDF-4DEA-A715-FD5551BC1EB6}">
  <dimension ref="A1:I47"/>
  <sheetViews>
    <sheetView showGridLines="0" tabSelected="1" zoomScale="70" zoomScaleNormal="70" workbookViewId="0">
      <selection activeCell="A3" sqref="A3:H3"/>
    </sheetView>
  </sheetViews>
  <sheetFormatPr baseColWidth="10" defaultColWidth="0" defaultRowHeight="0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10" max="16384" width="10.664062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6" t="str">
        <f>PERIODO_INFORME</f>
        <v>Al 31 de diciembre de 2020 y al 30 de marzo de 2021 (b)</v>
      </c>
      <c r="B4" s="7"/>
      <c r="C4" s="7"/>
      <c r="D4" s="7"/>
      <c r="E4" s="7"/>
      <c r="F4" s="7"/>
      <c r="G4" s="7"/>
      <c r="H4" s="8"/>
    </row>
    <row r="5" spans="1:9" ht="14.4" x14ac:dyDescent="0.3">
      <c r="A5" s="9" t="s">
        <v>2</v>
      </c>
      <c r="B5" s="10"/>
      <c r="C5" s="10"/>
      <c r="D5" s="10"/>
      <c r="E5" s="10"/>
      <c r="F5" s="10"/>
      <c r="G5" s="10"/>
      <c r="H5" s="11"/>
    </row>
    <row r="6" spans="1:9" ht="43.2" x14ac:dyDescent="0.3">
      <c r="A6" s="12" t="s">
        <v>3</v>
      </c>
      <c r="B6" s="13" t="str">
        <f>ULTIMO_SALDO</f>
        <v>Saldo al 31 de diciembre de 2020 (d)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4.4" x14ac:dyDescent="0.3">
      <c r="A7" s="16"/>
      <c r="B7" s="16"/>
      <c r="C7" s="16"/>
      <c r="D7" s="16"/>
      <c r="E7" s="16"/>
      <c r="F7" s="16"/>
      <c r="G7" s="16"/>
      <c r="H7" s="16"/>
      <c r="I7" s="15"/>
    </row>
    <row r="8" spans="1:9" ht="14.4" x14ac:dyDescent="0.3">
      <c r="A8" s="17" t="s">
        <v>10</v>
      </c>
      <c r="B8" s="18">
        <f>B9+B13</f>
        <v>0</v>
      </c>
      <c r="C8" s="18">
        <f t="shared" ref="C8:H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ht="14.4" x14ac:dyDescent="0.3">
      <c r="A9" s="19" t="s">
        <v>11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  <row r="10" spans="1:9" ht="14.4" x14ac:dyDescent="0.3">
      <c r="A10" s="21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ht="14.4" x14ac:dyDescent="0.3">
      <c r="A11" s="21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4.4" x14ac:dyDescent="0.3">
      <c r="A12" s="21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ht="14.4" x14ac:dyDescent="0.3">
      <c r="A13" s="19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ht="14.4" x14ac:dyDescent="0.3">
      <c r="A14" s="21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4.4" x14ac:dyDescent="0.3">
      <c r="A15" s="21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ht="14.4" x14ac:dyDescent="0.3">
      <c r="A16" s="21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4.4" x14ac:dyDescent="0.3">
      <c r="A17" s="22"/>
      <c r="B17" s="16"/>
      <c r="C17" s="16"/>
      <c r="D17" s="16"/>
      <c r="E17" s="16"/>
      <c r="F17" s="16"/>
      <c r="G17" s="16"/>
      <c r="H17" s="16"/>
    </row>
    <row r="18" spans="1:8" ht="14.4" x14ac:dyDescent="0.3">
      <c r="A18" s="17" t="s">
        <v>19</v>
      </c>
      <c r="B18" s="18">
        <v>6499104.96</v>
      </c>
      <c r="C18" s="23"/>
      <c r="D18" s="23"/>
      <c r="E18" s="23"/>
      <c r="F18" s="18">
        <v>5220231.82</v>
      </c>
      <c r="G18" s="23"/>
      <c r="H18" s="23"/>
    </row>
    <row r="19" spans="1:8" ht="14.4" x14ac:dyDescent="0.3">
      <c r="A19" s="22"/>
      <c r="B19" s="16"/>
      <c r="C19" s="16"/>
      <c r="D19" s="16"/>
      <c r="E19" s="16"/>
      <c r="F19" s="16"/>
      <c r="G19" s="16"/>
      <c r="H19" s="16"/>
    </row>
    <row r="20" spans="1:8" ht="14.4" x14ac:dyDescent="0.3">
      <c r="A20" s="17" t="s">
        <v>20</v>
      </c>
      <c r="B20" s="18">
        <f>B8+B18</f>
        <v>6499104.96</v>
      </c>
      <c r="C20" s="18">
        <v>-1278873.1399999999</v>
      </c>
      <c r="D20" s="18">
        <f t="shared" ref="D20:H20" si="3">D8+D18</f>
        <v>0</v>
      </c>
      <c r="E20" s="18">
        <f t="shared" si="3"/>
        <v>0</v>
      </c>
      <c r="F20" s="18">
        <v>5220231.82</v>
      </c>
      <c r="G20" s="18">
        <f t="shared" si="3"/>
        <v>0</v>
      </c>
      <c r="H20" s="18">
        <f t="shared" si="3"/>
        <v>0</v>
      </c>
    </row>
    <row r="21" spans="1:8" ht="14.4" x14ac:dyDescent="0.3">
      <c r="A21" s="22"/>
      <c r="B21" s="22"/>
      <c r="C21" s="22"/>
      <c r="D21" s="22"/>
      <c r="E21" s="22"/>
      <c r="F21" s="22"/>
      <c r="G21" s="22"/>
      <c r="H21" s="22"/>
    </row>
    <row r="22" spans="1:8" ht="16.2" x14ac:dyDescent="0.3">
      <c r="A22" s="17" t="s">
        <v>21</v>
      </c>
      <c r="B22" s="18">
        <f>SUM(B23:DEUDA_CONT_FIN_01)</f>
        <v>0</v>
      </c>
      <c r="C22" s="18">
        <f>SUM(C23:DEUDA_CONT_FIN_02)</f>
        <v>0</v>
      </c>
      <c r="D22" s="18">
        <f>SUM(D23:DEUDA_CONT_FIN_03)</f>
        <v>0</v>
      </c>
      <c r="E22" s="18">
        <f>SUM(E23:DEUDA_CONT_FIN_04)</f>
        <v>0</v>
      </c>
      <c r="F22" s="18">
        <f>SUM(F23:DEUDA_CONT_FIN_05)</f>
        <v>0</v>
      </c>
      <c r="G22" s="18">
        <f>SUM(G23:DEUDA_CONT_FIN_06)</f>
        <v>0</v>
      </c>
      <c r="H22" s="18">
        <f>SUM(H23:DEUDA_CONT_FIN_07)</f>
        <v>0</v>
      </c>
    </row>
    <row r="23" spans="1:8" s="25" customFormat="1" ht="14.4" x14ac:dyDescent="0.3">
      <c r="A23" s="24" t="s">
        <v>22</v>
      </c>
      <c r="B23" s="20"/>
      <c r="C23" s="20"/>
      <c r="D23" s="20"/>
      <c r="E23" s="20"/>
      <c r="F23" s="20"/>
      <c r="G23" s="20"/>
      <c r="H23" s="20"/>
    </row>
    <row r="24" spans="1:8" s="25" customFormat="1" ht="14.4" x14ac:dyDescent="0.3">
      <c r="A24" s="24" t="s">
        <v>23</v>
      </c>
      <c r="B24" s="20"/>
      <c r="C24" s="20"/>
      <c r="D24" s="20"/>
      <c r="E24" s="20"/>
      <c r="F24" s="20"/>
      <c r="G24" s="20"/>
      <c r="H24" s="20"/>
    </row>
    <row r="25" spans="1:8" s="25" customFormat="1" ht="14.4" x14ac:dyDescent="0.3">
      <c r="A25" s="24" t="s">
        <v>24</v>
      </c>
      <c r="B25" s="20"/>
      <c r="C25" s="20"/>
      <c r="D25" s="20"/>
      <c r="E25" s="20"/>
      <c r="F25" s="20"/>
      <c r="G25" s="20"/>
      <c r="H25" s="20"/>
    </row>
    <row r="26" spans="1:8" ht="14.4" x14ac:dyDescent="0.3">
      <c r="A26" s="26" t="s">
        <v>25</v>
      </c>
      <c r="B26" s="22"/>
      <c r="C26" s="22"/>
      <c r="D26" s="22"/>
      <c r="E26" s="22"/>
      <c r="F26" s="22"/>
      <c r="G26" s="22"/>
      <c r="H26" s="22"/>
    </row>
    <row r="27" spans="1:8" ht="16.2" x14ac:dyDescent="0.3">
      <c r="A27" s="17" t="s">
        <v>26</v>
      </c>
      <c r="B27" s="18">
        <f>SUM(B28:VALOR_INS_BCC_FIN_01)</f>
        <v>0</v>
      </c>
      <c r="C27" s="18">
        <f>SUM(C28:VALOR_INS_BCC_FIN_02)</f>
        <v>0</v>
      </c>
      <c r="D27" s="18">
        <f>SUM(D28:VALOR_INS_BCC_FIN_03)</f>
        <v>0</v>
      </c>
      <c r="E27" s="18">
        <f>SUM(E28:VALOR_INS_BCC_FIN_04)</f>
        <v>0</v>
      </c>
      <c r="F27" s="18">
        <f>SUM(F28:VALOR_INS_BCC_FIN_05)</f>
        <v>0</v>
      </c>
      <c r="G27" s="18">
        <f>SUM(G28:VALOR_INS_BCC_FIN_06)</f>
        <v>0</v>
      </c>
      <c r="H27" s="18">
        <f>SUM(H28:VALOR_INS_BCC_FIN_07)</f>
        <v>0</v>
      </c>
    </row>
    <row r="28" spans="1:8" s="25" customFormat="1" ht="14.4" x14ac:dyDescent="0.3">
      <c r="A28" s="24" t="s">
        <v>27</v>
      </c>
      <c r="B28" s="20"/>
      <c r="C28" s="20"/>
      <c r="D28" s="20"/>
      <c r="E28" s="20"/>
      <c r="F28" s="20"/>
      <c r="G28" s="20"/>
      <c r="H28" s="20"/>
    </row>
    <row r="29" spans="1:8" s="25" customFormat="1" ht="14.4" x14ac:dyDescent="0.3">
      <c r="A29" s="24" t="s">
        <v>28</v>
      </c>
      <c r="B29" s="20"/>
      <c r="C29" s="20"/>
      <c r="D29" s="20"/>
      <c r="E29" s="20"/>
      <c r="F29" s="20"/>
      <c r="G29" s="20"/>
      <c r="H29" s="20"/>
    </row>
    <row r="30" spans="1:8" s="25" customFormat="1" ht="14.4" x14ac:dyDescent="0.3">
      <c r="A30" s="24" t="s">
        <v>29</v>
      </c>
      <c r="B30" s="20"/>
      <c r="C30" s="20"/>
      <c r="D30" s="20"/>
      <c r="E30" s="20"/>
      <c r="F30" s="20"/>
      <c r="G30" s="20"/>
      <c r="H30" s="20"/>
    </row>
    <row r="31" spans="1:8" ht="14.4" x14ac:dyDescent="0.3">
      <c r="A31" s="27" t="s">
        <v>25</v>
      </c>
      <c r="B31" s="28"/>
      <c r="C31" s="28"/>
      <c r="D31" s="28"/>
      <c r="E31" s="28"/>
      <c r="F31" s="28"/>
      <c r="G31" s="28"/>
      <c r="H31" s="28"/>
    </row>
    <row r="32" spans="1:8" ht="17.25" customHeight="1" x14ac:dyDescent="0.3">
      <c r="A32" s="2"/>
    </row>
    <row r="33" spans="1:8" ht="12" customHeight="1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ht="12" customHeight="1" x14ac:dyDescent="0.3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3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3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3">
      <c r="A37" s="29"/>
      <c r="B37" s="29"/>
      <c r="C37" s="29"/>
      <c r="D37" s="29"/>
      <c r="E37" s="29"/>
      <c r="F37" s="29"/>
      <c r="G37" s="29"/>
      <c r="H37" s="29"/>
    </row>
    <row r="38" spans="1:8" ht="14.4" x14ac:dyDescent="0.3">
      <c r="A38" s="2"/>
    </row>
    <row r="39" spans="1:8" ht="28.8" x14ac:dyDescent="0.3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4.4" x14ac:dyDescent="0.3">
      <c r="A40" s="22"/>
      <c r="B40" s="16"/>
      <c r="C40" s="16"/>
      <c r="D40" s="16"/>
      <c r="E40" s="16"/>
      <c r="F40" s="16"/>
    </row>
    <row r="41" spans="1:8" ht="14.4" x14ac:dyDescent="0.3">
      <c r="A41" s="17" t="s">
        <v>37</v>
      </c>
      <c r="B41" s="18">
        <f>SUM(B42:OB_CORTO_PLAZO_FIN_01)</f>
        <v>0</v>
      </c>
      <c r="C41" s="18">
        <f>SUM(C42:OB_CORTO_PLAZO_FIN_02)</f>
        <v>0</v>
      </c>
      <c r="D41" s="18">
        <f>SUM(D42:OB_CORTO_PLAZO_FIN_03)</f>
        <v>0</v>
      </c>
      <c r="E41" s="18">
        <f>SUM(E42:OB_CORTO_PLAZO_FIN_04)</f>
        <v>0</v>
      </c>
      <c r="F41" s="18">
        <f>SUM(F42:OB_CORTO_PLAZO_FIN_05)</f>
        <v>0</v>
      </c>
    </row>
    <row r="42" spans="1:8" s="25" customFormat="1" ht="14.4" x14ac:dyDescent="0.3">
      <c r="A42" s="24" t="s">
        <v>38</v>
      </c>
      <c r="B42" s="20"/>
      <c r="C42" s="20"/>
      <c r="D42" s="20"/>
      <c r="E42" s="20"/>
      <c r="F42" s="20"/>
    </row>
    <row r="43" spans="1:8" s="25" customFormat="1" ht="14.4" x14ac:dyDescent="0.3">
      <c r="A43" s="24" t="s">
        <v>39</v>
      </c>
      <c r="B43" s="20"/>
      <c r="C43" s="20"/>
      <c r="D43" s="20"/>
      <c r="E43" s="20"/>
      <c r="F43" s="20"/>
    </row>
    <row r="44" spans="1:8" s="25" customFormat="1" ht="14.4" x14ac:dyDescent="0.3">
      <c r="A44" s="24" t="s">
        <v>40</v>
      </c>
      <c r="B44" s="20"/>
      <c r="C44" s="20"/>
      <c r="D44" s="20"/>
      <c r="E44" s="20"/>
      <c r="F44" s="20"/>
    </row>
    <row r="45" spans="1:8" ht="14.4" x14ac:dyDescent="0.3">
      <c r="A45" s="30" t="s">
        <v>25</v>
      </c>
      <c r="B45" s="28"/>
      <c r="C45" s="28"/>
      <c r="D45" s="28"/>
      <c r="E45" s="28"/>
      <c r="F45" s="28"/>
    </row>
    <row r="47" spans="1:8" ht="14.4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6C12803E-9722-462F-A796-A0338E15EDA8}">
      <formula1>-1.79769313486231E+100</formula1>
      <formula2>1.79769313486231E+100</formula2>
    </dataValidation>
    <dataValidation allowBlank="1" showInputMessage="1" showErrorMessage="1" prompt="Saldo al 31 de diciembre de 20XN-1 (d)" sqref="B6" xr:uid="{57769F17-9114-4047-ADAF-F3FD3E3F5F8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2021-04-30T20:48:10Z</dcterms:created>
  <dcterms:modified xsi:type="dcterms:W3CDTF">2021-04-30T20:56:12Z</dcterms:modified>
</cp:coreProperties>
</file>